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13_ncr:1_{3E5AE36E-E57F-4805-9EE0-347C88A63825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4680" yWindow="2790" windowWidth="20205" windowHeight="10605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F8" i="1"/>
  <c r="D8" i="1"/>
  <c r="C8" i="1"/>
  <c r="G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<sst xmlns="http://schemas.openxmlformats.org/spreadsheetml/2006/main" count="35" uniqueCount="31">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</sst>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1245870</xdr:colOff>
      <xdr:row>27</xdr:row>
      <xdr:rowOff>57150</xdr:rowOff>
    </xdr:from>
    <xdr:to>
      <xdr:col>8</xdr:col>
      <xdr:colOff>521970</xdr:colOff>
      <xdr:row>34</xdr:row>
      <xdr:rowOff>118109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65A7B90-5447-4311-BD64-D6C2B203DC2C}"/>
            </a:ext>
          </a:extLst>
        </xdr:cNvPr>
        <xdr:cNvSpPr txBox="1"/>
      </xdr:nvSpPr>
      <xdr:spPr>
        <a:xfrm>
          <a:off x="1482090" y="4842510"/>
          <a:ext cx="9570720" cy="1127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LIC. ALEJANDRA IVETT CARDENAS BEJARANO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SUBDIRECTORA ADMINISTRATIVA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		        	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16" workbookViewId="0">
      <selection activeCell="B2" sqref="B2:H3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3.28515625" style="1" bestFit="1" customWidth="1"/>
    <col min="6" max="6" width="11.42578125" style="1"/>
    <col min="7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13316881.310000001</v>
      </c>
      <c r="H8" s="5">
        <f t="shared" ref="H8:H16" si="1">G8-C8</f>
        <v>13316881.310000001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13316881.310000001</v>
      </c>
      <c r="H14" s="7">
        <f t="shared" si="1"/>
        <v>13316881.310000001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119535809.5</v>
      </c>
      <c r="D18" s="18">
        <f>SUM(D19:D22)</f>
        <v>99187955.269999996</v>
      </c>
      <c r="E18" s="21">
        <f>C18+D18</f>
        <v>218723764.76999998</v>
      </c>
      <c r="F18" s="18">
        <f>SUM(F19:F22)</f>
        <v>0</v>
      </c>
      <c r="G18" s="21">
        <f>SUM(G19:G22)</f>
        <v>205406883.46000001</v>
      </c>
      <c r="H18" s="5">
        <f>G18-C18</f>
        <v>85871073.960000008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3.27</v>
      </c>
      <c r="E20" s="23">
        <f>C20+D20</f>
        <v>3.27</v>
      </c>
      <c r="F20" s="19">
        <v>0</v>
      </c>
      <c r="G20" s="22">
        <v>533.04999999999995</v>
      </c>
      <c r="H20" s="7">
        <f>G20-C20</f>
        <v>533.04999999999995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119535809.5</v>
      </c>
      <c r="D22" s="19">
        <v>99187952</v>
      </c>
      <c r="E22" s="23">
        <f>C22+D22</f>
        <v>218723761.5</v>
      </c>
      <c r="F22" s="19">
        <v>0</v>
      </c>
      <c r="G22" s="22">
        <v>205406350.41</v>
      </c>
      <c r="H22" s="7">
        <f>G22-C22</f>
        <v>85870540.909999996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119535809.5</v>
      </c>
      <c r="D26" s="26">
        <f>SUM(D24,D18,D8)</f>
        <v>99187955.269999996</v>
      </c>
      <c r="E26" s="15">
        <f>SUM(D26,C26)</f>
        <v>218723764.76999998</v>
      </c>
      <c r="F26" s="26">
        <f>SUM(F24,F18,F8)</f>
        <v>0</v>
      </c>
      <c r="G26" s="15">
        <f>SUM(G24,G18,G8)</f>
        <v>218723764.77000001</v>
      </c>
      <c r="H26" s="28">
        <f>SUM(G26-C26)</f>
        <v>99187955.270000011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2025-02-04T18:38:50Z</cp:lastPrinted>
  <dcterms:created xsi:type="dcterms:W3CDTF">2019-12-05T18:23:32Z</dcterms:created>
  <dcterms:modified xsi:type="dcterms:W3CDTF">2025-02-04T18:39:45Z</dcterms:modified>
</cp:coreProperties>
</file>